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<sst xmlns="http://schemas.openxmlformats.org/spreadsheetml/2006/main" count="90" uniqueCount="56">
  <si>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№ п/п</t>
  </si>
  <si>
    <t>описание услуги</t>
  </si>
  <si>
    <t>Примечание</t>
  </si>
  <si>
    <t>Уборка двора и придомовой территории</t>
  </si>
  <si>
    <t>Содержание и обслуживание инженерных сетей</t>
  </si>
  <si>
    <t>Уборка дворов трактором</t>
  </si>
  <si>
    <t>Вывоз мусора</t>
  </si>
  <si>
    <t>Охрана</t>
  </si>
  <si>
    <t>Содержание ИТР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</si>
  <si>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</si>
  <si>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</si>
  <si>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</si>
  <si>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</si>
  <si>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</si>
  <si>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Электроэнергия МОП</t>
  </si>
  <si>
    <t>Обслуживание видеонаблюдения</t>
  </si>
  <si>
    <t>Рост тарифа на 8,61%</t>
  </si>
  <si>
    <t>Рост цен на содержание, канцтовары, оргтехнику, ПО и т.д..на 14,6%</t>
  </si>
  <si>
    <t>стоимость на 1 м2 после 01.07.15</t>
  </si>
  <si>
    <t>Увеличение объема, увеличение тарифа на 9,19%</t>
  </si>
  <si>
    <t>Внимание! С 1 июля 2015 года увеличивается стоимость обслуживания</t>
  </si>
  <si>
    <t>ПРИМЕЧАНИЕ: Тарифы действуют с 01 июля 2015 года по 30 июня 2016 года</t>
  </si>
  <si>
    <t>Рост цен на комплектующие и ГСМ на 45%</t>
  </si>
  <si>
    <t>стоимость на 1 м2 с 01.07.14</t>
  </si>
  <si>
    <t>Увеличение отчислений по УСН в соответствии с ст. 58 ФЗ № 212</t>
  </si>
  <si>
    <t>Дополнительные услуги</t>
  </si>
  <si>
    <t>с квартиры</t>
  </si>
  <si>
    <t xml:space="preserve">Рост цен на товары в среднем за отчетный период на 16,7% </t>
  </si>
  <si>
    <t>Работы по обеспечению вывоза ТБО</t>
  </si>
  <si>
    <t>Работы выполняемые в целях надлежащего содержания и обслуживания общих наружных инженерных сетей</t>
  </si>
  <si>
    <t>Работы по содержанию земельного участка, на котором расположен жилой комплекс, с элементами озеленения и благоустройства в холодный и теплый период года</t>
  </si>
  <si>
    <t>Работы по содержанию земельного участка, на котором расположен жилой комплекс, с элементами озеленения и благоустройства в холодный и теплый период года с применением механизированной техники</t>
  </si>
  <si>
    <t>Общие нужды на освещение территории комплекса</t>
  </si>
  <si>
    <t>Услуга по управлению комплексом</t>
  </si>
  <si>
    <t>Работы выполняемые в целях надлежащего содержания системы видеонаблюдения</t>
  </si>
  <si>
    <t>Аренда помещений в целях надлежащего обслуживания комплекса.</t>
  </si>
  <si>
    <t>общая стоимость услуги</t>
  </si>
  <si>
    <t xml:space="preserve">стоимость услуги на 1 м2 площади жилых помещений </t>
  </si>
  <si>
    <t>УТВЕРЖДАЮ</t>
  </si>
  <si>
    <t>Приложение №3</t>
  </si>
  <si>
    <t>Директор ООО "Жилье-XXI"</t>
  </si>
  <si>
    <t>"______"______________ 20____г.</t>
  </si>
  <si>
    <t>Без изменений</t>
  </si>
  <si>
    <t>Повышение стоимости услуги на 4% всвязи с ростом цены на ГСМ на 9,2% и стоимости комплектующих на 7,5%.</t>
  </si>
  <si>
    <t>Рост тарифа на 4,1%</t>
  </si>
  <si>
    <t>Добавление в штат должности специалиста по раскрытию информации в связи с производственной необходимостью</t>
  </si>
  <si>
    <t>Рост цен на товары и услуги на 7,5% (рост цен, в среднем за год к предыдущему году(потребительская инфляция)</t>
  </si>
  <si>
    <t>К Договору №_____ от 01.12.2016</t>
  </si>
  <si>
    <t>Рост тарифа на 8%</t>
  </si>
  <si>
    <t xml:space="preserve">стоимость услуги на 1 м2 площади жилых помещений с 01.01.2017г. </t>
  </si>
  <si>
    <t xml:space="preserve">стоимость услуги на 1 м2 площади жилых помещений с 01.01.2018г. </t>
  </si>
  <si>
    <t>Рост тарифа на 5%</t>
  </si>
  <si>
    <t>Рост цен на товары и услуги на 4% (рост цен, в среднем за год к предыдущему году(потребительская инфляция)</t>
  </si>
  <si>
    <t xml:space="preserve">стоимость услуги на 1 м2 площади жилых помещений с 01.07.2018г. </t>
  </si>
  <si>
    <t>Изменение условий договора с поставщиком услуг в соответствии с требованиями ПП МО № 605/26 от 24.07.2015 г.</t>
  </si>
  <si>
    <t>Работы по обеспечению вывоза ТБО и КГМ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</si>
</sst>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0" fillId="0" borderId="10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88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188" fontId="0" fillId="0" borderId="14" xfId="0" applyNumberForma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88" fontId="0" fillId="0" borderId="18" xfId="0" applyNumberFormat="1" applyBorder="1" applyAlignment="1">
      <alignment vertical="center" wrapText="1"/>
    </xf>
    <xf numFmtId="0" fontId="5" fillId="0" borderId="0" xfId="0" applyFont="1" applyAlignment="1">
      <alignment/>
    </xf>
    <xf numFmtId="188" fontId="0" fillId="0" borderId="19" xfId="0" applyNumberFormat="1" applyBorder="1" applyAlignment="1">
      <alignment vertical="center" wrapText="1"/>
    </xf>
    <xf numFmtId="188" fontId="0" fillId="0" borderId="20" xfId="0" applyNumberForma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88" fontId="0" fillId="0" borderId="22" xfId="0" applyNumberFormat="1" applyBorder="1" applyAlignment="1">
      <alignment vertical="center" wrapText="1"/>
    </xf>
    <xf numFmtId="188" fontId="0" fillId="0" borderId="23" xfId="0" applyNumberForma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88" fontId="0" fillId="0" borderId="27" xfId="0" applyNumberForma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10" fontId="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88" fontId="0" fillId="0" borderId="29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B13">
      <selection activeCell="B14" sqref="B14"/>
    </sheetView>
  </sheetViews>
  <sheetFormatPr defaultColWidth="9.140625" defaultRowHeight="12.75"/>
  <cols>
    <col min="1" max="1" width="11.140625" style="0" customWidth="1"/>
    <col min="2" max="2" width="23.00390625" style="0" customWidth="1"/>
    <col min="3" max="6" width="23.7109375" style="0" customWidth="1"/>
    <col min="7" max="7" width="30.7109375" style="0" customWidth="1"/>
  </cols>
  <sheetData>
    <row r="1" ht="12.75">
      <c r="G1" s="33" t="s">
        <v>39</v>
      </c>
    </row>
    <row r="2" ht="12.75">
      <c r="G2" s="38" t="s">
        <v>47</v>
      </c>
    </row>
    <row r="3" ht="12.75">
      <c r="G3" s="32"/>
    </row>
    <row r="4" ht="12.75">
      <c r="G4" s="33" t="s">
        <v>38</v>
      </c>
    </row>
    <row r="5" ht="12.75">
      <c r="G5" s="33"/>
    </row>
    <row r="6" ht="16.5" customHeight="1">
      <c r="G6" s="34" t="s">
        <v>40</v>
      </c>
    </row>
    <row r="7" ht="16.5" customHeight="1">
      <c r="G7" s="34"/>
    </row>
    <row r="8" ht="16.5" customHeight="1">
      <c r="G8" s="34" t="s">
        <v>41</v>
      </c>
    </row>
    <row r="9" ht="16.5" customHeight="1" thickBot="1">
      <c r="G9" s="34"/>
    </row>
    <row r="10" spans="1:9" ht="66" customHeight="1" thickBot="1">
      <c r="A10" s="5" t="s">
        <v>0</v>
      </c>
      <c r="B10" s="5" t="s">
        <v>1</v>
      </c>
      <c r="C10" s="5" t="s">
        <v>36</v>
      </c>
      <c r="D10" s="5" t="s">
        <v>50</v>
      </c>
      <c r="E10" s="5" t="s">
        <v>36</v>
      </c>
      <c r="F10" s="5" t="s">
        <v>53</v>
      </c>
      <c r="G10" s="5" t="s">
        <v>2</v>
      </c>
      <c r="H10" s="1"/>
      <c r="I10" s="1"/>
    </row>
    <row r="11" spans="1:9" ht="126.75" customHeight="1">
      <c r="A11" s="6">
        <v>1</v>
      </c>
      <c r="B11" s="27" t="s">
        <v>30</v>
      </c>
      <c r="C11" s="11">
        <f>D11*8933.9</f>
        <v>37701.058</v>
      </c>
      <c r="D11" s="20">
        <v>4.22</v>
      </c>
      <c r="E11" s="11">
        <f>F11*8933.9</f>
        <v>37701.058</v>
      </c>
      <c r="F11" s="20">
        <v>4.22</v>
      </c>
      <c r="G11" s="36" t="s">
        <v>42</v>
      </c>
      <c r="H11" s="1"/>
      <c r="I11" s="1"/>
    </row>
    <row r="12" spans="1:9" ht="103.5" customHeight="1">
      <c r="A12" s="6">
        <v>2</v>
      </c>
      <c r="B12" s="27" t="s">
        <v>29</v>
      </c>
      <c r="C12" s="11">
        <f aca="true" t="shared" si="0" ref="C12:C19">D12*8933.9</f>
        <v>27069.716999999997</v>
      </c>
      <c r="D12" s="20">
        <v>3.03</v>
      </c>
      <c r="E12" s="11">
        <f aca="true" t="shared" si="1" ref="E12:E19">F12*8933.9</f>
        <v>27069.716999999997</v>
      </c>
      <c r="F12" s="20">
        <v>3.03</v>
      </c>
      <c r="G12" s="36" t="s">
        <v>42</v>
      </c>
      <c r="H12" s="1"/>
      <c r="I12" s="1"/>
    </row>
    <row r="13" spans="1:9" ht="148.5" customHeight="1">
      <c r="A13" s="6">
        <v>3</v>
      </c>
      <c r="B13" s="27" t="s">
        <v>31</v>
      </c>
      <c r="C13" s="11">
        <f t="shared" si="0"/>
        <v>15702.22264</v>
      </c>
      <c r="D13" s="20">
        <v>1.7576</v>
      </c>
      <c r="E13" s="11">
        <f t="shared" si="1"/>
        <v>15702.22264</v>
      </c>
      <c r="F13" s="20">
        <v>1.7576</v>
      </c>
      <c r="G13" s="36" t="s">
        <v>52</v>
      </c>
      <c r="H13" s="1"/>
      <c r="I13" s="1"/>
    </row>
    <row r="14" spans="1:9" ht="57" customHeight="1">
      <c r="A14" s="6">
        <v>4</v>
      </c>
      <c r="B14" s="27" t="s">
        <v>55</v>
      </c>
      <c r="C14" s="11">
        <f t="shared" si="0"/>
        <v>13605.6864592</v>
      </c>
      <c r="D14" s="20">
        <v>1.522928</v>
      </c>
      <c r="E14" s="11">
        <f t="shared" si="1"/>
        <v>46277.602</v>
      </c>
      <c r="F14" s="20">
        <v>5.18</v>
      </c>
      <c r="G14" s="36" t="s">
        <v>54</v>
      </c>
      <c r="H14" s="1"/>
      <c r="I14" s="1"/>
    </row>
    <row r="15" spans="1:9" ht="42.75" customHeight="1">
      <c r="A15" s="6">
        <v>5</v>
      </c>
      <c r="B15" s="2" t="s">
        <v>32</v>
      </c>
      <c r="C15" s="11">
        <f t="shared" si="0"/>
        <v>28423.20285</v>
      </c>
      <c r="D15" s="20">
        <v>3.1815</v>
      </c>
      <c r="E15" s="11">
        <f t="shared" si="1"/>
        <v>28423.20285</v>
      </c>
      <c r="F15" s="20">
        <v>3.1815</v>
      </c>
      <c r="G15" s="36" t="s">
        <v>51</v>
      </c>
      <c r="H15" s="1"/>
      <c r="I15" s="1"/>
    </row>
    <row r="16" spans="1:9" ht="64.5" customHeight="1">
      <c r="A16" s="6">
        <v>6</v>
      </c>
      <c r="B16" s="2" t="s">
        <v>12</v>
      </c>
      <c r="C16" s="11">
        <f t="shared" si="0"/>
        <v>6968.442</v>
      </c>
      <c r="D16" s="20">
        <v>0.78</v>
      </c>
      <c r="E16" s="11">
        <f t="shared" si="1"/>
        <v>6968.442</v>
      </c>
      <c r="F16" s="20">
        <v>0.78</v>
      </c>
      <c r="G16" s="36" t="s">
        <v>52</v>
      </c>
      <c r="H16" s="1"/>
      <c r="I16" s="1"/>
    </row>
    <row r="17" spans="1:9" ht="74.25" customHeight="1">
      <c r="A17" s="6">
        <v>7</v>
      </c>
      <c r="B17" s="2" t="s">
        <v>33</v>
      </c>
      <c r="C17" s="11">
        <f t="shared" si="0"/>
        <v>60750.52</v>
      </c>
      <c r="D17" s="20">
        <v>6.8</v>
      </c>
      <c r="E17" s="11">
        <f t="shared" si="1"/>
        <v>60750.52</v>
      </c>
      <c r="F17" s="20">
        <v>6.8</v>
      </c>
      <c r="G17" s="31" t="s">
        <v>42</v>
      </c>
      <c r="H17" s="1"/>
      <c r="I17" s="1"/>
    </row>
    <row r="18" spans="1:9" ht="59.25" customHeight="1">
      <c r="A18" s="28">
        <v>8</v>
      </c>
      <c r="B18" s="29" t="s">
        <v>34</v>
      </c>
      <c r="C18" s="11">
        <f t="shared" si="0"/>
        <v>1965.4579999999999</v>
      </c>
      <c r="D18" s="30">
        <v>0.22</v>
      </c>
      <c r="E18" s="11">
        <f t="shared" si="1"/>
        <v>1965.4579999999999</v>
      </c>
      <c r="F18" s="30">
        <v>0.22</v>
      </c>
      <c r="G18" s="31" t="s">
        <v>42</v>
      </c>
      <c r="H18" s="1"/>
      <c r="I18" s="1"/>
    </row>
    <row r="19" spans="1:9" ht="59.25" customHeight="1" thickBot="1">
      <c r="A19" s="16">
        <v>9</v>
      </c>
      <c r="B19" s="17" t="s">
        <v>35</v>
      </c>
      <c r="C19" s="21">
        <f t="shared" si="0"/>
        <v>14383.579</v>
      </c>
      <c r="D19" s="21">
        <v>1.61</v>
      </c>
      <c r="E19" s="21">
        <f t="shared" si="1"/>
        <v>14383.579</v>
      </c>
      <c r="F19" s="21">
        <v>1.61</v>
      </c>
      <c r="G19" s="37" t="s">
        <v>42</v>
      </c>
      <c r="H19" s="1"/>
      <c r="I19" s="1"/>
    </row>
    <row r="20" spans="1:9" ht="12.75">
      <c r="A20" s="12" t="s">
        <v>13</v>
      </c>
      <c r="B20" s="10"/>
      <c r="C20" s="9">
        <f>SUM(C11:C19)</f>
        <v>206569.8859492</v>
      </c>
      <c r="D20" s="9">
        <f>SUM(D11:D19)</f>
        <v>23.122027999999997</v>
      </c>
      <c r="E20" s="9">
        <f>SUM(E11:E19)</f>
        <v>239241.80148999998</v>
      </c>
      <c r="F20" s="9">
        <f>SUM(F11:F19)</f>
        <v>26.7791</v>
      </c>
      <c r="G20" s="35">
        <v>0.1583</v>
      </c>
      <c r="H20" s="1"/>
      <c r="I20" s="1"/>
    </row>
    <row r="21" spans="1:9" ht="12.75">
      <c r="A21" s="12"/>
      <c r="B21" s="10"/>
      <c r="C21" s="9"/>
      <c r="D21" s="9"/>
      <c r="E21" s="9"/>
      <c r="F21" s="9"/>
      <c r="G21" s="35"/>
      <c r="H21" s="1"/>
      <c r="I21" s="1"/>
    </row>
    <row r="22" spans="1:9" ht="12.75">
      <c r="A22" s="39"/>
      <c r="B22" s="1"/>
      <c r="C22" s="9"/>
      <c r="D22" s="1"/>
      <c r="E22" s="9"/>
      <c r="F22" s="1"/>
      <c r="G22" s="1"/>
      <c r="H22" s="1"/>
      <c r="I22" s="1"/>
    </row>
    <row r="24" spans="1:7" ht="38.25" customHeight="1">
      <c r="A24" s="41"/>
      <c r="B24" s="41"/>
      <c r="C24" s="41"/>
      <c r="D24" s="41"/>
      <c r="E24" s="41"/>
      <c r="F24" s="41"/>
      <c r="G24" s="41"/>
    </row>
  </sheetData>
  <sheetProtection/>
  <mergeCells count="1">
    <mergeCell ref="A24:G24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23.00390625" style="0" customWidth="1"/>
    <col min="3" max="4" width="23.7109375" style="0" customWidth="1"/>
    <col min="5" max="5" width="30.7109375" style="0" customWidth="1"/>
  </cols>
  <sheetData>
    <row r="1" spans="2:5" ht="16.5" customHeight="1">
      <c r="B1" s="19" t="s">
        <v>20</v>
      </c>
      <c r="E1" s="8"/>
    </row>
    <row r="2" ht="16.5" customHeight="1" thickBot="1">
      <c r="E2" s="8"/>
    </row>
    <row r="3" spans="1:7" ht="32.25" thickBot="1">
      <c r="A3" s="5" t="s">
        <v>0</v>
      </c>
      <c r="B3" s="5" t="s">
        <v>1</v>
      </c>
      <c r="C3" s="5" t="s">
        <v>23</v>
      </c>
      <c r="D3" s="5" t="s">
        <v>18</v>
      </c>
      <c r="E3" s="5" t="s">
        <v>2</v>
      </c>
      <c r="F3" s="1"/>
      <c r="G3" s="1"/>
    </row>
    <row r="4" spans="1:7" ht="42" customHeight="1">
      <c r="A4" s="6">
        <v>1</v>
      </c>
      <c r="B4" s="2" t="s">
        <v>3</v>
      </c>
      <c r="C4" s="11">
        <v>2.53</v>
      </c>
      <c r="D4" s="20">
        <v>2.53</v>
      </c>
      <c r="E4" s="14"/>
      <c r="F4" s="1"/>
      <c r="G4" s="1"/>
    </row>
    <row r="5" spans="1:7" ht="41.25" customHeight="1">
      <c r="A5" s="6">
        <v>2</v>
      </c>
      <c r="B5" s="2" t="s">
        <v>4</v>
      </c>
      <c r="C5" s="7">
        <v>1.21</v>
      </c>
      <c r="D5" s="20">
        <v>1.21</v>
      </c>
      <c r="E5" s="14"/>
      <c r="F5" s="1"/>
      <c r="G5" s="1"/>
    </row>
    <row r="6" spans="1:7" ht="47.25" customHeight="1">
      <c r="A6" s="6">
        <v>3</v>
      </c>
      <c r="B6" s="2" t="s">
        <v>5</v>
      </c>
      <c r="C6" s="7">
        <v>1.26</v>
      </c>
      <c r="D6" s="11">
        <v>1.83</v>
      </c>
      <c r="E6" s="3" t="s">
        <v>22</v>
      </c>
      <c r="F6" s="1"/>
      <c r="G6" s="1"/>
    </row>
    <row r="7" spans="1:7" ht="42" customHeight="1">
      <c r="A7" s="6">
        <v>4</v>
      </c>
      <c r="B7" s="2" t="s">
        <v>6</v>
      </c>
      <c r="C7" s="7">
        <v>1</v>
      </c>
      <c r="D7" s="11">
        <v>1.09</v>
      </c>
      <c r="E7" s="3" t="s">
        <v>19</v>
      </c>
      <c r="F7" s="1"/>
      <c r="G7" s="1"/>
    </row>
    <row r="8" spans="1:7" ht="33" customHeight="1">
      <c r="A8" s="6">
        <v>5</v>
      </c>
      <c r="B8" s="2" t="s">
        <v>14</v>
      </c>
      <c r="C8" s="7">
        <v>2.06</v>
      </c>
      <c r="D8" s="11">
        <v>2.24</v>
      </c>
      <c r="E8" s="3" t="s">
        <v>16</v>
      </c>
      <c r="F8" s="1"/>
      <c r="G8" s="1"/>
    </row>
    <row r="9" spans="1:7" ht="38.25">
      <c r="A9" s="6">
        <v>6</v>
      </c>
      <c r="B9" s="2" t="s">
        <v>12</v>
      </c>
      <c r="C9" s="7">
        <v>2.03</v>
      </c>
      <c r="D9" s="11">
        <v>2.37</v>
      </c>
      <c r="E9" s="3" t="s">
        <v>27</v>
      </c>
      <c r="F9" s="1"/>
      <c r="G9" s="1"/>
    </row>
    <row r="10" spans="1:7" ht="30" customHeight="1">
      <c r="A10" s="6">
        <v>7</v>
      </c>
      <c r="B10" s="2" t="s">
        <v>8</v>
      </c>
      <c r="C10" s="7">
        <v>4.52</v>
      </c>
      <c r="D10" s="20">
        <v>4.52</v>
      </c>
      <c r="E10" s="14"/>
      <c r="F10" s="1"/>
      <c r="G10" s="1"/>
    </row>
    <row r="11" spans="1:7" ht="29.25" customHeight="1">
      <c r="A11" s="6">
        <v>8</v>
      </c>
      <c r="B11" s="2" t="s">
        <v>9</v>
      </c>
      <c r="C11" s="7">
        <v>5.31</v>
      </c>
      <c r="D11" s="11">
        <v>5.93</v>
      </c>
      <c r="E11" s="3" t="s">
        <v>24</v>
      </c>
      <c r="F11" s="1"/>
      <c r="G11" s="1"/>
    </row>
    <row r="12" spans="1:7" ht="33.75" customHeight="1">
      <c r="A12" s="6">
        <v>9</v>
      </c>
      <c r="B12" s="2" t="s">
        <v>10</v>
      </c>
      <c r="C12" s="7">
        <v>0.63</v>
      </c>
      <c r="D12" s="11">
        <v>0.63</v>
      </c>
      <c r="E12" s="3"/>
      <c r="F12" s="1"/>
      <c r="G12" s="1"/>
    </row>
    <row r="13" spans="1:7" ht="39" thickBot="1">
      <c r="A13" s="6">
        <v>10</v>
      </c>
      <c r="B13" s="2" t="s">
        <v>11</v>
      </c>
      <c r="C13" s="7">
        <v>1.35</v>
      </c>
      <c r="D13" s="11">
        <v>1.58</v>
      </c>
      <c r="E13" s="15" t="s">
        <v>17</v>
      </c>
      <c r="F13" s="1"/>
      <c r="G13" s="1"/>
    </row>
    <row r="14" spans="1:7" ht="33" customHeight="1" thickBot="1">
      <c r="A14" s="16">
        <v>11</v>
      </c>
      <c r="B14" s="17" t="s">
        <v>15</v>
      </c>
      <c r="C14" s="18">
        <v>0.43</v>
      </c>
      <c r="D14" s="21">
        <v>0.43</v>
      </c>
      <c r="E14" s="15"/>
      <c r="F14" s="1"/>
      <c r="G14" s="1"/>
    </row>
    <row r="15" spans="1:7" ht="12.75">
      <c r="A15" s="12" t="s">
        <v>13</v>
      </c>
      <c r="B15" s="10"/>
      <c r="C15" s="9">
        <f>SUM(C4:C14)</f>
        <v>22.33</v>
      </c>
      <c r="D15" s="9">
        <f>SUM(D4:D14)</f>
        <v>24.36</v>
      </c>
      <c r="E15" s="13">
        <f>(D15-C15)/C15</f>
        <v>0.09090909090909097</v>
      </c>
      <c r="F15" s="1"/>
      <c r="G15" s="1"/>
    </row>
    <row r="16" spans="1:7" ht="13.5" thickBot="1">
      <c r="A16" s="12" t="s">
        <v>25</v>
      </c>
      <c r="B16" s="10"/>
      <c r="C16" s="9"/>
      <c r="D16" s="9"/>
      <c r="E16" s="13"/>
      <c r="F16" s="1"/>
      <c r="G16" s="1"/>
    </row>
    <row r="17" spans="1:7" ht="16.5" thickBot="1">
      <c r="A17" s="22">
        <v>1</v>
      </c>
      <c r="B17" s="23" t="s">
        <v>7</v>
      </c>
      <c r="C17" s="24">
        <v>3571.43</v>
      </c>
      <c r="D17" s="25">
        <v>3571.43</v>
      </c>
      <c r="E17" s="26" t="s">
        <v>26</v>
      </c>
      <c r="F17" s="1"/>
      <c r="G17" s="1"/>
    </row>
    <row r="18" spans="1:7" ht="12.75">
      <c r="A18" s="42" t="s">
        <v>21</v>
      </c>
      <c r="B18" s="42"/>
      <c r="C18" s="42"/>
      <c r="D18" s="42"/>
      <c r="E18" s="42"/>
      <c r="F18" s="1"/>
      <c r="G18" s="1"/>
    </row>
    <row r="19" spans="1:7" ht="12.75">
      <c r="A19" s="4"/>
      <c r="B19" s="1"/>
      <c r="C19" s="1"/>
      <c r="D19" s="1"/>
      <c r="E19" s="1"/>
      <c r="F19" s="1"/>
      <c r="G19" s="1"/>
    </row>
  </sheetData>
  <sheetProtection/>
  <mergeCells count="1">
    <mergeCell ref="A18:E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A24" sqref="A24:G24"/>
    </sheetView>
  </sheetViews>
  <sheetFormatPr defaultColWidth="9.140625" defaultRowHeight="12.75"/>
  <cols>
    <col min="1" max="1" width="11.140625" style="0" customWidth="1"/>
    <col min="2" max="2" width="23.00390625" style="0" customWidth="1"/>
    <col min="3" max="6" width="23.7109375" style="0" customWidth="1"/>
    <col min="7" max="7" width="30.7109375" style="0" customWidth="1"/>
  </cols>
  <sheetData>
    <row r="1" ht="12.75">
      <c r="G1" s="33" t="s">
        <v>39</v>
      </c>
    </row>
    <row r="2" ht="12.75">
      <c r="G2" s="38" t="s">
        <v>47</v>
      </c>
    </row>
    <row r="3" ht="12.75">
      <c r="G3" s="32"/>
    </row>
    <row r="4" ht="12.75">
      <c r="G4" s="33" t="s">
        <v>38</v>
      </c>
    </row>
    <row r="5" ht="12.75">
      <c r="G5" s="33"/>
    </row>
    <row r="6" ht="16.5" customHeight="1">
      <c r="G6" s="34" t="s">
        <v>40</v>
      </c>
    </row>
    <row r="7" ht="16.5" customHeight="1">
      <c r="G7" s="34"/>
    </row>
    <row r="8" ht="16.5" customHeight="1">
      <c r="G8" s="34" t="s">
        <v>41</v>
      </c>
    </row>
    <row r="9" ht="16.5" customHeight="1" thickBot="1">
      <c r="G9" s="34"/>
    </row>
    <row r="10" spans="1:9" ht="66" customHeight="1" thickBot="1">
      <c r="A10" s="5" t="s">
        <v>0</v>
      </c>
      <c r="B10" s="5" t="s">
        <v>1</v>
      </c>
      <c r="C10" s="5" t="s">
        <v>36</v>
      </c>
      <c r="D10" s="5" t="s">
        <v>37</v>
      </c>
      <c r="E10" s="5" t="s">
        <v>36</v>
      </c>
      <c r="F10" s="5" t="s">
        <v>49</v>
      </c>
      <c r="G10" s="5" t="s">
        <v>2</v>
      </c>
      <c r="H10" s="1"/>
      <c r="I10" s="1"/>
    </row>
    <row r="11" spans="1:9" ht="126.75" customHeight="1">
      <c r="A11" s="6">
        <v>1</v>
      </c>
      <c r="B11" s="27" t="s">
        <v>30</v>
      </c>
      <c r="C11" s="20">
        <f>8933.9*D11</f>
        <v>37701.058</v>
      </c>
      <c r="D11" s="20">
        <v>4.22</v>
      </c>
      <c r="E11" s="11">
        <f>F11*8933.9</f>
        <v>37701.058</v>
      </c>
      <c r="F11" s="20">
        <v>4.22</v>
      </c>
      <c r="G11" s="36" t="s">
        <v>42</v>
      </c>
      <c r="H11" s="1"/>
      <c r="I11" s="1"/>
    </row>
    <row r="12" spans="1:9" ht="103.5" customHeight="1">
      <c r="A12" s="6">
        <v>2</v>
      </c>
      <c r="B12" s="27" t="s">
        <v>29</v>
      </c>
      <c r="C12" s="20">
        <f aca="true" t="shared" si="0" ref="C12:C19">8933.9*D12</f>
        <v>27069.716999999997</v>
      </c>
      <c r="D12" s="20">
        <v>3.03</v>
      </c>
      <c r="E12" s="11">
        <f aca="true" t="shared" si="1" ref="E12:E19">F12*8933.9</f>
        <v>27069.716999999997</v>
      </c>
      <c r="F12" s="20">
        <v>3.03</v>
      </c>
      <c r="G12" s="36" t="s">
        <v>42</v>
      </c>
      <c r="H12" s="1"/>
      <c r="I12" s="1"/>
    </row>
    <row r="13" spans="1:9" ht="148.5" customHeight="1">
      <c r="A13" s="6">
        <v>3</v>
      </c>
      <c r="B13" s="27" t="s">
        <v>31</v>
      </c>
      <c r="C13" s="20">
        <f t="shared" si="0"/>
        <v>14472.918</v>
      </c>
      <c r="D13" s="20">
        <v>1.62</v>
      </c>
      <c r="E13" s="11">
        <f t="shared" si="1"/>
        <v>15098.291</v>
      </c>
      <c r="F13" s="20">
        <v>1.69</v>
      </c>
      <c r="G13" s="36" t="s">
        <v>43</v>
      </c>
      <c r="H13" s="1"/>
      <c r="I13" s="1"/>
    </row>
    <row r="14" spans="1:9" ht="42" customHeight="1">
      <c r="A14" s="6">
        <v>4</v>
      </c>
      <c r="B14" s="27" t="s">
        <v>28</v>
      </c>
      <c r="C14" s="20">
        <f t="shared" si="0"/>
        <v>11703.409</v>
      </c>
      <c r="D14" s="20">
        <v>1.31</v>
      </c>
      <c r="E14" s="11">
        <f t="shared" si="1"/>
        <v>12150.104000000001</v>
      </c>
      <c r="F14" s="20">
        <v>1.36</v>
      </c>
      <c r="G14" s="36" t="s">
        <v>44</v>
      </c>
      <c r="H14" s="1"/>
      <c r="I14" s="1"/>
    </row>
    <row r="15" spans="1:9" ht="42.75" customHeight="1">
      <c r="A15" s="6">
        <v>5</v>
      </c>
      <c r="B15" s="2" t="s">
        <v>32</v>
      </c>
      <c r="C15" s="20">
        <f t="shared" si="0"/>
        <v>25282.936999999998</v>
      </c>
      <c r="D15" s="20">
        <v>2.83</v>
      </c>
      <c r="E15" s="11">
        <f t="shared" si="1"/>
        <v>27337.734</v>
      </c>
      <c r="F15" s="20">
        <v>3.06</v>
      </c>
      <c r="G15" s="36" t="s">
        <v>48</v>
      </c>
      <c r="H15" s="1"/>
      <c r="I15" s="1"/>
    </row>
    <row r="16" spans="1:9" ht="64.5" customHeight="1">
      <c r="A16" s="6">
        <v>6</v>
      </c>
      <c r="B16" s="2" t="s">
        <v>12</v>
      </c>
      <c r="C16" s="20">
        <f t="shared" si="0"/>
        <v>6253.73</v>
      </c>
      <c r="D16" s="20">
        <v>0.7</v>
      </c>
      <c r="E16" s="11">
        <f t="shared" si="1"/>
        <v>6700.424999999999</v>
      </c>
      <c r="F16" s="20">
        <v>0.75</v>
      </c>
      <c r="G16" s="36" t="s">
        <v>46</v>
      </c>
      <c r="H16" s="1"/>
      <c r="I16" s="1"/>
    </row>
    <row r="17" spans="1:9" ht="74.25" customHeight="1">
      <c r="A17" s="6">
        <v>7</v>
      </c>
      <c r="B17" s="2" t="s">
        <v>33</v>
      </c>
      <c r="C17" s="20">
        <f t="shared" si="0"/>
        <v>58785.062</v>
      </c>
      <c r="D17" s="20">
        <v>6.58</v>
      </c>
      <c r="E17" s="11">
        <f t="shared" si="1"/>
        <v>62001.266</v>
      </c>
      <c r="F17" s="20">
        <v>6.94</v>
      </c>
      <c r="G17" s="36" t="s">
        <v>45</v>
      </c>
      <c r="H17" s="1"/>
      <c r="I17" s="1"/>
    </row>
    <row r="18" spans="1:9" ht="59.25" customHeight="1">
      <c r="A18" s="28">
        <v>8</v>
      </c>
      <c r="B18" s="29" t="s">
        <v>34</v>
      </c>
      <c r="C18" s="20">
        <f t="shared" si="0"/>
        <v>3841.5769999999998</v>
      </c>
      <c r="D18" s="30">
        <v>0.43</v>
      </c>
      <c r="E18" s="11">
        <f t="shared" si="1"/>
        <v>3841.5769999999998</v>
      </c>
      <c r="F18" s="30">
        <v>0.43</v>
      </c>
      <c r="G18" s="31" t="s">
        <v>42</v>
      </c>
      <c r="H18" s="1"/>
      <c r="I18" s="1"/>
    </row>
    <row r="19" spans="1:9" ht="59.25" customHeight="1" thickBot="1">
      <c r="A19" s="16">
        <v>9</v>
      </c>
      <c r="B19" s="17" t="s">
        <v>35</v>
      </c>
      <c r="C19" s="40">
        <f t="shared" si="0"/>
        <v>14383.579</v>
      </c>
      <c r="D19" s="21">
        <v>1.61</v>
      </c>
      <c r="E19" s="21">
        <f t="shared" si="1"/>
        <v>14383.579</v>
      </c>
      <c r="F19" s="21">
        <v>1.61</v>
      </c>
      <c r="G19" s="37" t="s">
        <v>42</v>
      </c>
      <c r="H19" s="1"/>
      <c r="I19" s="1"/>
    </row>
    <row r="20" spans="1:9" ht="12.75">
      <c r="A20" s="12" t="s">
        <v>13</v>
      </c>
      <c r="B20" s="10"/>
      <c r="C20" s="9">
        <f>SUM(C11:C19)</f>
        <v>199493.98699999996</v>
      </c>
      <c r="D20" s="9">
        <f>SUM(D11:D19)</f>
        <v>22.33</v>
      </c>
      <c r="E20" s="9">
        <f>SUM(E11:E19)</f>
        <v>206283.751</v>
      </c>
      <c r="F20" s="9">
        <f>SUM(F11:F19)</f>
        <v>23.09</v>
      </c>
      <c r="G20" s="35">
        <v>0.034</v>
      </c>
      <c r="H20" s="1"/>
      <c r="I20" s="1"/>
    </row>
    <row r="21" spans="1:9" ht="12.75">
      <c r="A21" s="12"/>
      <c r="B21" s="10"/>
      <c r="C21" s="9"/>
      <c r="D21" s="9"/>
      <c r="E21" s="9"/>
      <c r="F21" s="9"/>
      <c r="G21" s="35"/>
      <c r="H21" s="1"/>
      <c r="I21" s="1"/>
    </row>
    <row r="22" spans="1:9" ht="12.75">
      <c r="A22" s="39"/>
      <c r="B22" s="1"/>
      <c r="C22" s="9"/>
      <c r="D22" s="1"/>
      <c r="E22" s="9"/>
      <c r="F22" s="1"/>
      <c r="G22" s="1"/>
      <c r="H22" s="1"/>
      <c r="I22" s="1"/>
    </row>
    <row r="24" spans="1:7" ht="38.25" customHeight="1">
      <c r="A24" s="41"/>
      <c r="B24" s="41"/>
      <c r="C24" s="41"/>
      <c r="D24" s="41"/>
      <c r="E24" s="41"/>
      <c r="F24" s="41"/>
      <c r="G24" s="41"/>
    </row>
  </sheetData>
  <sheetProtection/>
  <mergeCells count="1">
    <mergeCell ref="A24:G24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2018-06-21T06:48:56Z</cp:lastPrinted>
  <dcterms:created xsi:type="dcterms:W3CDTF">1996-10-08T23:32:33Z</dcterms:created>
  <dcterms:modified xsi:type="dcterms:W3CDTF">2018-06-26T13:19:20Z</dcterms:modified>
  <cp:category/>
  <cp:version/>
  <cp:contentType/>
  <cp:contentStatus/>
</cp:coreProperties>
</file>